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ssionrockres-my.sharepoint.com/personal/jflynn_missionrockres_com/Documents/Desktop/"/>
    </mc:Choice>
  </mc:AlternateContent>
  <xr:revisionPtr revIDLastSave="0" documentId="8_{0FD1F2CA-EDC6-48F3-8F5B-3EC762436E01}" xr6:coauthVersionLast="47" xr6:coauthVersionMax="47" xr10:uidLastSave="{00000000-0000-0000-0000-000000000000}"/>
  <bookViews>
    <workbookView xWindow="-110" yWindow="-110" windowWidth="19420" windowHeight="11500" xr2:uid="{06D6E90D-DBDE-48F7-ACFA-E7323B823046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1" l="1"/>
  <c r="B23" i="1"/>
  <c r="D17" i="1"/>
  <c r="B16" i="1"/>
  <c r="B10" i="1"/>
  <c r="D5" i="1"/>
  <c r="D6" i="1"/>
  <c r="D7" i="1"/>
  <c r="D8" i="1"/>
  <c r="D9" i="1"/>
  <c r="D11" i="1"/>
</calcChain>
</file>

<file path=xl/sharedStrings.xml><?xml version="1.0" encoding="utf-8"?>
<sst xmlns="http://schemas.openxmlformats.org/spreadsheetml/2006/main" count="18" uniqueCount="17">
  <si>
    <t>Projected Education Allowance for 2025/2026</t>
  </si>
  <si>
    <t>Rating</t>
  </si>
  <si>
    <t>Allowance</t>
  </si>
  <si>
    <t>National</t>
  </si>
  <si>
    <t>7/8</t>
  </si>
  <si>
    <t>4/5</t>
  </si>
  <si>
    <t>Total Judges</t>
  </si>
  <si>
    <t>Currently 4 budgeting for 6</t>
  </si>
  <si>
    <t xml:space="preserve">Total </t>
  </si>
  <si>
    <t>Total Allowance</t>
  </si>
  <si>
    <t>NAWGJ Dues</t>
  </si>
  <si>
    <t>Q3 ending balance</t>
  </si>
  <si>
    <t>Judges Cup 2025 Net Proceeds</t>
  </si>
  <si>
    <t>Total</t>
  </si>
  <si>
    <t>Total Q3 balance and Judges Cup Proceeds; Subtract Judges Allowance and NAWFJ Dues</t>
  </si>
  <si>
    <t>Projected 1 year savings is $52,000</t>
  </si>
  <si>
    <t xml:space="preserve">*Based on 2023-2024 average and 3.5% inflation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</si>
</sst>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44" fontId="2" fillId="0" borderId="1" xfId="1" applyFont="1" applyBorder="1"/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4" fontId="2" fillId="0" borderId="1" xfId="1" applyFont="1" applyBorder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44" fontId="3" fillId="0" borderId="0" xfId="1" applyFont="1" applyAlignment="1">
      <alignment horizontal="center"/>
    </xf>
    <xf numFmtId="44" fontId="3" fillId="0" borderId="0" xfId="0" applyNumberFormat="1" applyFont="1" applyAlignment="1">
      <alignment horizontal="center"/>
    </xf>
    <xf numFmtId="44" fontId="2" fillId="0" borderId="0" xfId="1" applyFont="1" applyAlignment="1">
      <alignment horizontal="center"/>
    </xf>
    <xf numFmtId="0" fontId="2" fillId="0" borderId="2" xfId="0" applyFont="1" applyBorder="1" applyAlignment="1">
      <alignment horizontal="center"/>
    </xf>
    <xf numFmtId="44" fontId="2" fillId="0" borderId="2" xfId="1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40BD1-CA66-4EC1-BC92-31D43B06D070}">
  <dimension ref="A1:F26"/>
  <sheetViews>
    <sheetView tabSelected="1" topLeftCell="A2" workbookViewId="0">
      <selection activeCell="A25" sqref="A25"/>
    </sheetView>
  </sheetViews>
  <sheetFormatPr defaultRowHeight="14.5" x14ac:dyDescent="0.35"/>
  <cols>
    <col min="1" max="1" width="65.08984375" style="1" bestFit="1" customWidth="1"/>
    <col min="2" max="2" width="13.54296875" style="1" customWidth="1"/>
    <col min="3" max="3" width="11.1796875" bestFit="1" customWidth="1"/>
    <col min="4" max="4" width="17.08984375" style="1" bestFit="1" customWidth="1"/>
  </cols>
  <sheetData>
    <row r="1" spans="1:6" ht="23.5" x14ac:dyDescent="0.55000000000000004">
      <c r="A1" s="3" t="s">
        <v>0</v>
      </c>
      <c r="B1" s="2"/>
      <c r="C1" s="2"/>
      <c r="D1" s="11"/>
    </row>
    <row r="4" spans="1:6" ht="15.5" x14ac:dyDescent="0.35">
      <c r="A4" s="4" t="s">
        <v>1</v>
      </c>
      <c r="B4" s="4" t="s">
        <v>6</v>
      </c>
      <c r="C4" s="5" t="s">
        <v>2</v>
      </c>
      <c r="D4" s="4" t="s">
        <v>8</v>
      </c>
      <c r="E4" s="6"/>
      <c r="F4" s="6"/>
    </row>
    <row r="5" spans="1:6" ht="15.5" x14ac:dyDescent="0.35">
      <c r="A5" s="7" t="s">
        <v>3</v>
      </c>
      <c r="B5" s="7">
        <v>18</v>
      </c>
      <c r="C5" s="8">
        <v>1700</v>
      </c>
      <c r="D5" s="12">
        <f>B5*C5</f>
        <v>30600</v>
      </c>
      <c r="E5" s="6"/>
      <c r="F5" s="6"/>
    </row>
    <row r="6" spans="1:6" ht="15.5" x14ac:dyDescent="0.35">
      <c r="A6" s="7">
        <v>10</v>
      </c>
      <c r="B6" s="7">
        <v>17</v>
      </c>
      <c r="C6" s="8">
        <v>1200</v>
      </c>
      <c r="D6" s="12">
        <f t="shared" ref="D6:D9" si="0">B6*C6</f>
        <v>20400</v>
      </c>
      <c r="E6" s="6"/>
      <c r="F6" s="6"/>
    </row>
    <row r="7" spans="1:6" ht="15.5" x14ac:dyDescent="0.35">
      <c r="A7" s="7">
        <v>9</v>
      </c>
      <c r="B7" s="7">
        <v>7</v>
      </c>
      <c r="C7" s="8">
        <v>1000</v>
      </c>
      <c r="D7" s="12">
        <f t="shared" si="0"/>
        <v>7000</v>
      </c>
      <c r="E7" s="6"/>
      <c r="F7" s="6"/>
    </row>
    <row r="8" spans="1:6" ht="15.5" x14ac:dyDescent="0.35">
      <c r="A8" s="9" t="s">
        <v>4</v>
      </c>
      <c r="B8" s="7">
        <v>7</v>
      </c>
      <c r="C8" s="8">
        <v>900</v>
      </c>
      <c r="D8" s="12">
        <f t="shared" si="0"/>
        <v>6300</v>
      </c>
      <c r="E8" s="6"/>
      <c r="F8" s="6"/>
    </row>
    <row r="9" spans="1:6" ht="15.5" x14ac:dyDescent="0.35">
      <c r="A9" s="9" t="s">
        <v>5</v>
      </c>
      <c r="B9" s="7">
        <v>6</v>
      </c>
      <c r="C9" s="8">
        <v>700</v>
      </c>
      <c r="D9" s="12">
        <f t="shared" si="0"/>
        <v>4200</v>
      </c>
      <c r="E9" s="6" t="s">
        <v>7</v>
      </c>
      <c r="F9" s="6"/>
    </row>
    <row r="10" spans="1:6" ht="15.5" x14ac:dyDescent="0.35">
      <c r="A10" s="10" t="s">
        <v>6</v>
      </c>
      <c r="B10" s="10">
        <f>SUM(B5:B9)</f>
        <v>55</v>
      </c>
      <c r="C10" s="6"/>
      <c r="D10" s="10"/>
      <c r="E10" s="6"/>
      <c r="F10" s="6"/>
    </row>
    <row r="11" spans="1:6" ht="15.5" x14ac:dyDescent="0.35">
      <c r="A11" s="14" t="s">
        <v>9</v>
      </c>
      <c r="B11" s="10"/>
      <c r="C11" s="6"/>
      <c r="D11" s="13">
        <f>SUM(D5:D9)</f>
        <v>68500</v>
      </c>
      <c r="E11" s="6"/>
      <c r="F11" s="6"/>
    </row>
    <row r="16" spans="1:6" ht="18.5" x14ac:dyDescent="0.45">
      <c r="A16" s="11" t="s">
        <v>10</v>
      </c>
      <c r="B16" s="15">
        <f>B10*60</f>
        <v>3300</v>
      </c>
      <c r="C16" s="2"/>
      <c r="D16" s="11"/>
    </row>
    <row r="17" spans="1:4" ht="18.5" x14ac:dyDescent="0.45">
      <c r="A17" s="11"/>
      <c r="B17" s="11"/>
      <c r="C17" s="2"/>
      <c r="D17" s="16">
        <f>D11+B16</f>
        <v>71800</v>
      </c>
    </row>
    <row r="21" spans="1:4" ht="15.5" x14ac:dyDescent="0.35">
      <c r="A21" s="10" t="s">
        <v>11</v>
      </c>
      <c r="B21" s="17">
        <v>89205</v>
      </c>
    </row>
    <row r="22" spans="1:4" ht="16" thickBot="1" x14ac:dyDescent="0.4">
      <c r="A22" s="18" t="s">
        <v>12</v>
      </c>
      <c r="B22" s="19">
        <v>40406.28</v>
      </c>
    </row>
    <row r="23" spans="1:4" ht="15.5" x14ac:dyDescent="0.35">
      <c r="A23" s="10" t="s">
        <v>13</v>
      </c>
      <c r="B23" s="17">
        <f>B21+B22</f>
        <v>129611.28</v>
      </c>
    </row>
    <row r="25" spans="1:4" ht="29" x14ac:dyDescent="0.35">
      <c r="A25" s="20" t="s">
        <v>14</v>
      </c>
      <c r="B25" s="13">
        <f>B23-D17</f>
        <v>57811.28</v>
      </c>
      <c r="D25" s="21" t="s">
        <v>15</v>
      </c>
    </row>
    <row r="26" spans="1:4" x14ac:dyDescent="0.35">
      <c r="D26" s="2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Mann</dc:creator>
  <cp:lastModifiedBy>Jane Flynn</cp:lastModifiedBy>
  <dcterms:created xsi:type="dcterms:W3CDTF">2025-11-08T14:48:12Z</dcterms:created>
  <dcterms:modified xsi:type="dcterms:W3CDTF">2026-09-16T23:59:30Z</dcterms:modified>
</cp:coreProperties>
</file>